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бъекты 2023 года" sheetId="8" r:id="rId1"/>
  </sheets>
  <definedNames>
    <definedName name="_xlnm.Print_Area" localSheetId="0">'Объекты 2023 года'!$A$1:$K$27</definedName>
  </definedNames>
  <calcPr calcId="162913"/>
</workbook>
</file>

<file path=xl/calcChain.xml><?xml version="1.0" encoding="utf-8"?>
<calcChain xmlns="http://schemas.openxmlformats.org/spreadsheetml/2006/main">
  <c r="J20" i="8" l="1"/>
  <c r="I20" i="8"/>
  <c r="H20" i="8"/>
  <c r="G17" i="8"/>
  <c r="G18" i="8"/>
  <c r="D20" i="8" l="1"/>
  <c r="J28" i="8" l="1"/>
  <c r="I28" i="8"/>
  <c r="H28" i="8"/>
  <c r="E28" i="8"/>
  <c r="D28" i="8"/>
  <c r="G26" i="8"/>
  <c r="G25" i="8"/>
  <c r="G24" i="8"/>
  <c r="G23" i="8"/>
  <c r="G22" i="8"/>
  <c r="E20" i="8"/>
  <c r="G16" i="8"/>
  <c r="G15" i="8"/>
  <c r="J13" i="8"/>
  <c r="I13" i="8"/>
  <c r="H13" i="8"/>
  <c r="E13" i="8"/>
  <c r="D13" i="8"/>
  <c r="G12" i="8"/>
  <c r="G11" i="8"/>
  <c r="G10" i="8"/>
  <c r="G9" i="8"/>
  <c r="G8" i="8"/>
  <c r="G7" i="8"/>
  <c r="G20" i="8" l="1"/>
  <c r="H29" i="8"/>
  <c r="D29" i="8"/>
  <c r="E29" i="8"/>
  <c r="G28" i="8"/>
  <c r="G13" i="8"/>
  <c r="J29" i="8"/>
  <c r="I29" i="8"/>
  <c r="G29" i="8" l="1"/>
</calcChain>
</file>

<file path=xl/sharedStrings.xml><?xml version="1.0" encoding="utf-8"?>
<sst xmlns="http://schemas.openxmlformats.org/spreadsheetml/2006/main" count="105" uniqueCount="91">
  <si>
    <t>ФБ</t>
  </si>
  <si>
    <t>МБ</t>
  </si>
  <si>
    <t>№ п/п</t>
  </si>
  <si>
    <t>УДС Петропавловск-Камчатской агломерации</t>
  </si>
  <si>
    <t>Сроки проведения работ</t>
  </si>
  <si>
    <t>Наименование объекта</t>
  </si>
  <si>
    <t>Региональные дороги</t>
  </si>
  <si>
    <t>цена контракта</t>
  </si>
  <si>
    <t>подрядная организация</t>
  </si>
  <si>
    <t>Распределение финансирования</t>
  </si>
  <si>
    <t>РБ</t>
  </si>
  <si>
    <t>дата заключения</t>
  </si>
  <si>
    <t>№ государственного или муниципального контракта</t>
  </si>
  <si>
    <t>аванс</t>
  </si>
  <si>
    <t>протяженность</t>
  </si>
  <si>
    <t>Площадь покрытия</t>
  </si>
  <si>
    <t xml:space="preserve">Ремонт автомобильной дороги общего пользования по ул. Автомобилистов в г. Петропавловске-Камчатском </t>
  </si>
  <si>
    <t>Ремонт автомобильной дороги общего пользования по ул. Солнечная в г. Петропавловске-Камчатском</t>
  </si>
  <si>
    <t>Ремонт автомобильной дороги Эссо - Крапивная на участке км 25 - км 35</t>
  </si>
  <si>
    <t>01.05.2023-
30.11.2023</t>
  </si>
  <si>
    <t>Ремонт автомобильной дороги Мильково - Ключи - Усть-Камчатск на участке км 277 - км 287</t>
  </si>
  <si>
    <t>Ремонт автомобильной дороги Мильково - Ключи - Усть-Камчатск на участке км 153 - км 168</t>
  </si>
  <si>
    <t>Строительство подъезда к проектируемому  аэровокзалу в г. Елизово от автомобильной дороги А-401 "Подъездная дорога от морского порта Петропавловск-Камчатский к аэропорту Петропавловск-Камчатский на участке 34"</t>
  </si>
  <si>
    <t xml:space="preserve">Ремонт автомобильной дороги общего пользования по ул. Индустриальная в г. Петропавловске-Камчатском </t>
  </si>
  <si>
    <t>Ремонт мостового перехода через р. Удова на км 8 автомобильной дороги Соболево-Устьевое</t>
  </si>
  <si>
    <t>Капитальный ремонт мостового перехода через р.Быстрая км 79+805 автомобильной дороги Начикинский совхоз - Усть-Большерецк - п.Октябрьский с подъездом к пристани Косоево - колхоз им.Октябрьской революции</t>
  </si>
  <si>
    <t>Реконструкция, содержание и ремонт автомобильной дороги Петропавловск-Камчатский - Мильково 40 км - Пиначево с подъездом к п. Раздольный и к базе с/х Заречный на участке км 1 - км 16,4. 2 этап (участок ПК0+00 - ПК28+00)</t>
  </si>
  <si>
    <t>Реконструкция, содержание и ремонт автомобильной дороги Петропавловск-Камчатский - Мильково 40 км - Пиначево с подъездом к п. Раздольный и к базе с/х Заречный на участке км 1 - км 16,4. 1 этап (участок ПК28+00 - ПК80+00)</t>
  </si>
  <si>
    <t>Региональные мосты</t>
  </si>
  <si>
    <t>29.11.2021-
30.11.2023</t>
  </si>
  <si>
    <t>ООО "Устой-М"</t>
  </si>
  <si>
    <t>№ 45</t>
  </si>
  <si>
    <t>01.05.2022-
31.10.2023</t>
  </si>
  <si>
    <t>№ 18</t>
  </si>
  <si>
    <t>№ 19</t>
  </si>
  <si>
    <t>01.06.2022-
15.10.2023</t>
  </si>
  <si>
    <t>ООО "Старкам-Транс"</t>
  </si>
  <si>
    <t>№ 12</t>
  </si>
  <si>
    <t>01.07.2022-
30.10.2024</t>
  </si>
  <si>
    <t>ГУП КК "ДРСУ"</t>
  </si>
  <si>
    <t>№ 38</t>
  </si>
  <si>
    <t>№ 36</t>
  </si>
  <si>
    <t>ООО "РСТ"</t>
  </si>
  <si>
    <t>№ 20</t>
  </si>
  <si>
    <t>05.05.2022-
15.10.2023</t>
  </si>
  <si>
    <t>№ 21</t>
  </si>
  <si>
    <t>01.05.2023-
01.10.2023</t>
  </si>
  <si>
    <t>МУП "Спецдорремстрой"</t>
  </si>
  <si>
    <t>№ 
0138300000422000628</t>
  </si>
  <si>
    <t>ООО "Автодорстрой"</t>
  </si>
  <si>
    <t>№ 
0138300000422000599</t>
  </si>
  <si>
    <t>15.04.2023-
31.10.2023</t>
  </si>
  <si>
    <t>ООО "ДРСУ"</t>
  </si>
  <si>
    <t>№ 0138300000422000758</t>
  </si>
  <si>
    <t>№ 0138300000422000630</t>
  </si>
  <si>
    <t>Объездная дорога от Петропавловского шоссе до жилого района Северо-Восток", 1 этап - от Петропавловского шоссе до ул. Солнечная в г. Петропавловске-Камчатском"</t>
  </si>
  <si>
    <t>01.05.2023-
01.10.2025</t>
  </si>
  <si>
    <t>Выполнение работ по ремонту автомобильной дороги по ул. Беринга</t>
  </si>
  <si>
    <t>№ 0138300000422000618</t>
  </si>
  <si>
    <t>ООО "Камчатдорстрой"</t>
  </si>
  <si>
    <t>ВСЕГО ПО ДОРОГАМ</t>
  </si>
  <si>
    <t>ВСЕГО ПО МОСТАМ</t>
  </si>
  <si>
    <t>ВСЕГО ПО АГЛОМЕРАЦИИ</t>
  </si>
  <si>
    <t>ИТОГО ЗА КАМЧАТСКИЙ КРАЙ</t>
  </si>
  <si>
    <t xml:space="preserve">код объекта </t>
  </si>
  <si>
    <t>КАМ_ММ401_01</t>
  </si>
  <si>
    <t>КАМ_ММ015_001</t>
  </si>
  <si>
    <t>КАМ_ММ015_002</t>
  </si>
  <si>
    <t>КАМ_ММ003_М07</t>
  </si>
  <si>
    <t>КАМ_ММ003_М03</t>
  </si>
  <si>
    <t>КАМ_ММ028_403</t>
  </si>
  <si>
    <t>КАМ_ММ002_313</t>
  </si>
  <si>
    <t>КАМ_ММ002_310</t>
  </si>
  <si>
    <t>КАМ МЗ ПК 15</t>
  </si>
  <si>
    <t>КАМ МЗ ПК 14</t>
  </si>
  <si>
    <t>КАМ МЗ ПК 13</t>
  </si>
  <si>
    <t>КАМ МЗ ПК 12</t>
  </si>
  <si>
    <t>КАМ МЗ ПК 18</t>
  </si>
  <si>
    <t>КАМ МЗ ПК 17</t>
  </si>
  <si>
    <t>Капитальный ремонт автомобильной дороги общего пользования по ул. Дальняя в г. Петропавловске-Камчатском</t>
  </si>
  <si>
    <t>планируется к заключению</t>
  </si>
  <si>
    <t>МП_Камчатск_12</t>
  </si>
  <si>
    <t>МП_Камчатск_13</t>
  </si>
  <si>
    <t>Реконструкция мостового перехода через р. Железная-1 на 9 км автомобильной дороги «Садовое кольцо» в Елизовском районе Камчатского края .</t>
  </si>
  <si>
    <t>Реконструкция мостового перехода через р. Железная-2 на 12 км автомобильной дороги «Садовое кольцо» в Елизовском районе Камчатского края .</t>
  </si>
  <si>
    <t>МП_Камчатск_15</t>
  </si>
  <si>
    <t>Реконструкция мостового перехода через р.Амшарик на км  3+865 автомобильной дороги  Мильково - Кирганикр.</t>
  </si>
  <si>
    <t>2023-2024</t>
  </si>
  <si>
    <t>осуществляются тендерные процедуры</t>
  </si>
  <si>
    <t>ПРОГРАММА ДОРОЖНЫХ РАБОТ 2023 ГОДА</t>
  </si>
  <si>
    <t>(в рамках регионального проекта "Региональная и местная дорожная сеть (Камчатский край)"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</si>
</sst>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333333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89">
    <xf numFmtId="0" fontId="0" fillId="0" borderId="0" xfId="0"/>
    <xf numFmtId="4" fontId="1" fillId="0" borderId="0" xfId="0" applyNumberFormat="1" applyFont="1" applyFill="1"/>
    <xf numFmtId="4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0" xfId="0" applyFill="1"/>
    <xf numFmtId="164" fontId="2" fillId="0" borderId="3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0" fillId="0" borderId="38" xfId="0" applyFill="1" applyBorder="1"/>
    <xf numFmtId="164" fontId="2" fillId="0" borderId="19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31" xfId="0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/>
    <xf numFmtId="4" fontId="0" fillId="0" borderId="0" xfId="0" applyNumberFormat="1" applyFill="1"/>
    <xf numFmtId="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top" wrapText="1"/>
    </xf>
    <xf numFmtId="0" fontId="2" fillId="0" borderId="27" xfId="0" applyFont="1" applyFill="1" applyBorder="1" applyAlignment="1">
      <alignment horizontal="justify" vertical="top" wrapText="1"/>
    </xf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6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8" xfId="0" applyFill="1" applyBorder="1"/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4" fontId="2" fillId="0" borderId="49" xfId="0" applyNumberFormat="1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horizontal="center" vertical="center"/>
    </xf>
    <xf numFmtId="4" fontId="2" fillId="0" borderId="50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 vertical="center"/>
    </xf>
    <xf numFmtId="4" fontId="2" fillId="0" borderId="48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2" fillId="0" borderId="51" xfId="0" applyNumberFormat="1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5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7" fillId="2" borderId="11" xfId="0" applyFont="1" applyFill="1" applyBorder="1"/>
    <xf numFmtId="0" fontId="6" fillId="2" borderId="54" xfId="0" applyFont="1" applyFill="1" applyBorder="1" applyAlignment="1">
      <alignment horizontal="center" vertical="center" wrapText="1"/>
    </xf>
    <xf numFmtId="4" fontId="4" fillId="2" borderId="57" xfId="0" applyNumberFormat="1" applyFont="1" applyFill="1" applyBorder="1" applyAlignment="1">
      <alignment horizontal="center" vertical="center"/>
    </xf>
    <xf numFmtId="4" fontId="4" fillId="2" borderId="56" xfId="0" applyNumberFormat="1" applyFont="1" applyFill="1" applyBorder="1" applyAlignment="1">
      <alignment horizontal="center" vertical="center"/>
    </xf>
    <xf numFmtId="4" fontId="4" fillId="2" borderId="54" xfId="0" applyNumberFormat="1" applyFont="1" applyFill="1" applyBorder="1" applyAlignment="1">
      <alignment horizontal="center" vertical="center"/>
    </xf>
    <xf numFmtId="4" fontId="4" fillId="2" borderId="58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14" fontId="4" fillId="2" borderId="59" xfId="0" applyNumberFormat="1" applyFont="1" applyFill="1" applyBorder="1" applyAlignment="1">
      <alignment horizontal="center" vertical="center"/>
    </xf>
    <xf numFmtId="0" fontId="7" fillId="2" borderId="14" xfId="0" applyFont="1" applyFill="1" applyBorder="1"/>
    <xf numFmtId="0" fontId="6" fillId="2" borderId="58" xfId="0" applyFont="1" applyFill="1" applyBorder="1" applyAlignment="1">
      <alignment horizontal="center" vertical="center" wrapText="1"/>
    </xf>
    <xf numFmtId="4" fontId="4" fillId="2" borderId="60" xfId="0" applyNumberFormat="1" applyFont="1" applyFill="1" applyBorder="1" applyAlignment="1">
      <alignment horizontal="center" vertical="center"/>
    </xf>
    <xf numFmtId="4" fontId="4" fillId="2" borderId="55" xfId="0" applyNumberFormat="1" applyFont="1" applyFill="1" applyBorder="1" applyAlignment="1">
      <alignment horizontal="center" vertical="center"/>
    </xf>
    <xf numFmtId="4" fontId="4" fillId="2" borderId="42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4" fontId="4" fillId="2" borderId="60" xfId="0" applyNumberFormat="1" applyFont="1" applyFill="1" applyBorder="1" applyAlignment="1">
      <alignment horizontal="center" vertical="center"/>
    </xf>
    <xf numFmtId="0" fontId="7" fillId="2" borderId="60" xfId="0" applyFont="1" applyFill="1" applyBorder="1"/>
    <xf numFmtId="4" fontId="4" fillId="2" borderId="9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/>
    <xf numFmtId="164" fontId="2" fillId="0" borderId="16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8" fillId="2" borderId="31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4" fontId="8" fillId="2" borderId="4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164" fontId="11" fillId="0" borderId="62" xfId="0" applyNumberFormat="1" applyFont="1" applyFill="1" applyBorder="1" applyAlignment="1">
      <alignment horizontal="center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64" xfId="0" applyNumberFormat="1" applyFont="1" applyFill="1" applyBorder="1" applyAlignment="1">
      <alignment horizontal="center" vertical="center"/>
    </xf>
    <xf numFmtId="4" fontId="2" fillId="0" borderId="65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0" fillId="0" borderId="14" xfId="0" applyFill="1" applyBorder="1"/>
    <xf numFmtId="164" fontId="2" fillId="0" borderId="28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57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4" xfId="0" applyFont="1" applyFill="1" applyBorder="1" applyAlignment="1">
      <alignment horizontal="left" vertical="top" wrapText="1"/>
    </xf>
    <xf numFmtId="0" fontId="4" fillId="2" borderId="60" xfId="0" applyFont="1" applyFill="1" applyBorder="1" applyAlignment="1">
      <alignment horizontal="left" vertical="top" wrapText="1"/>
    </xf>
    <xf numFmtId="0" fontId="8" fillId="2" borderId="54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64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0" borderId="5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top" wrapText="1"/>
    </xf>
    <xf numFmtId="0" fontId="8" fillId="2" borderId="25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9"/>
  <sheetViews>
    <sheetView tabSelected="1" zoomScale="60" zoomScaleNormal="60" zoomScaleSheetLayoutView="100" workbookViewId="0">
      <selection activeCell="F8" sqref="F8"/>
    </sheetView>
  </sheetViews>
  <sheetFormatPr defaultRowHeight="15" x14ac:dyDescent="0.25"/>
  <cols>
    <col min="1" max="1" width="9.140625" style="11"/>
    <col min="2" max="2" width="23.7109375" style="11" customWidth="1"/>
    <col min="3" max="3" width="101" style="11" customWidth="1"/>
    <col min="4" max="4" width="22" style="11" customWidth="1"/>
    <col min="5" max="5" width="16.7109375" style="11" customWidth="1"/>
    <col min="6" max="6" width="18" style="11" customWidth="1"/>
    <col min="7" max="9" width="24.85546875" style="11" bestFit="1" customWidth="1"/>
    <col min="10" max="10" width="22.5703125" style="11" bestFit="1" customWidth="1"/>
    <col min="11" max="11" width="37.42578125" style="11" customWidth="1"/>
    <col min="12" max="12" width="41.28515625" style="11" customWidth="1"/>
    <col min="13" max="13" width="17.28515625" style="11" customWidth="1"/>
    <col min="14" max="14" width="19.42578125" style="11" hidden="1" customWidth="1"/>
    <col min="15" max="16384" width="9.140625" style="11"/>
  </cols>
  <sheetData>
    <row r="1" spans="1:15" ht="35.25" customHeight="1" x14ac:dyDescent="0.3">
      <c r="A1" s="162" t="s">
        <v>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5" ht="19.5" customHeight="1" x14ac:dyDescent="0.3">
      <c r="A2" s="163" t="s">
        <v>90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5" ht="15.75" customHeight="1" thickBot="1" x14ac:dyDescent="0.3">
      <c r="N3" s="35"/>
    </row>
    <row r="4" spans="1:15" ht="18.75" customHeight="1" x14ac:dyDescent="0.25">
      <c r="A4" s="164" t="s">
        <v>2</v>
      </c>
      <c r="B4" s="170" t="s">
        <v>64</v>
      </c>
      <c r="C4" s="166" t="s">
        <v>5</v>
      </c>
      <c r="D4" s="168" t="s">
        <v>14</v>
      </c>
      <c r="E4" s="170" t="s">
        <v>15</v>
      </c>
      <c r="F4" s="172" t="s">
        <v>4</v>
      </c>
      <c r="G4" s="174" t="s">
        <v>7</v>
      </c>
      <c r="H4" s="176" t="s">
        <v>9</v>
      </c>
      <c r="I4" s="177"/>
      <c r="J4" s="178"/>
      <c r="K4" s="179" t="s">
        <v>8</v>
      </c>
      <c r="L4" s="146" t="s">
        <v>12</v>
      </c>
      <c r="M4" s="148" t="s">
        <v>11</v>
      </c>
      <c r="N4" s="150" t="s">
        <v>13</v>
      </c>
      <c r="O4" s="22"/>
    </row>
    <row r="5" spans="1:15" ht="40.5" customHeight="1" thickBot="1" x14ac:dyDescent="0.3">
      <c r="A5" s="165"/>
      <c r="B5" s="171"/>
      <c r="C5" s="167"/>
      <c r="D5" s="169"/>
      <c r="E5" s="171"/>
      <c r="F5" s="173"/>
      <c r="G5" s="175"/>
      <c r="H5" s="119" t="s">
        <v>0</v>
      </c>
      <c r="I5" s="36" t="s">
        <v>10</v>
      </c>
      <c r="J5" s="120" t="s">
        <v>1</v>
      </c>
      <c r="K5" s="180"/>
      <c r="L5" s="147"/>
      <c r="M5" s="149"/>
      <c r="N5" s="150"/>
      <c r="O5" s="22"/>
    </row>
    <row r="6" spans="1:15" ht="19.5" thickBot="1" x14ac:dyDescent="0.35">
      <c r="A6" s="153" t="s">
        <v>6</v>
      </c>
      <c r="B6" s="153"/>
      <c r="C6" s="153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22"/>
    </row>
    <row r="7" spans="1:15" ht="66" customHeight="1" x14ac:dyDescent="0.25">
      <c r="A7" s="40">
        <v>1</v>
      </c>
      <c r="B7" s="139" t="s">
        <v>65</v>
      </c>
      <c r="C7" s="50" t="s">
        <v>22</v>
      </c>
      <c r="D7" s="66">
        <v>3.0339999999999998</v>
      </c>
      <c r="E7" s="2">
        <v>204389</v>
      </c>
      <c r="F7" s="3" t="s">
        <v>29</v>
      </c>
      <c r="G7" s="4">
        <f>H7+I7+J7</f>
        <v>487899306</v>
      </c>
      <c r="H7" s="5">
        <v>405500000</v>
      </c>
      <c r="I7" s="6">
        <v>82399306</v>
      </c>
      <c r="J7" s="7">
        <v>0</v>
      </c>
      <c r="K7" s="8" t="s">
        <v>30</v>
      </c>
      <c r="L7" s="8" t="s">
        <v>31</v>
      </c>
      <c r="M7" s="9">
        <v>44519</v>
      </c>
      <c r="N7" s="10"/>
    </row>
    <row r="8" spans="1:15" ht="56.25" x14ac:dyDescent="0.25">
      <c r="A8" s="51">
        <v>2</v>
      </c>
      <c r="B8" s="140" t="s">
        <v>66</v>
      </c>
      <c r="C8" s="50" t="s">
        <v>27</v>
      </c>
      <c r="D8" s="67">
        <v>5.21</v>
      </c>
      <c r="E8" s="43">
        <v>44276</v>
      </c>
      <c r="F8" s="61" t="s">
        <v>32</v>
      </c>
      <c r="G8" s="14">
        <f t="shared" ref="G8:G16" si="0">H8+I8+J8</f>
        <v>525273383</v>
      </c>
      <c r="H8" s="63">
        <v>495663946</v>
      </c>
      <c r="I8" s="16">
        <v>29609437</v>
      </c>
      <c r="J8" s="28">
        <v>0</v>
      </c>
      <c r="K8" s="68" t="s">
        <v>30</v>
      </c>
      <c r="L8" s="68" t="s">
        <v>33</v>
      </c>
      <c r="M8" s="21">
        <v>44676</v>
      </c>
      <c r="N8" s="65"/>
    </row>
    <row r="9" spans="1:15" ht="56.25" x14ac:dyDescent="0.25">
      <c r="A9" s="51">
        <v>3</v>
      </c>
      <c r="B9" s="140" t="s">
        <v>67</v>
      </c>
      <c r="C9" s="50" t="s">
        <v>26</v>
      </c>
      <c r="D9" s="67">
        <v>2.8</v>
      </c>
      <c r="E9" s="43">
        <v>25659</v>
      </c>
      <c r="F9" s="61" t="s">
        <v>32</v>
      </c>
      <c r="G9" s="14">
        <f t="shared" si="0"/>
        <v>83437713</v>
      </c>
      <c r="H9" s="63">
        <v>83437713</v>
      </c>
      <c r="I9" s="64">
        <v>0</v>
      </c>
      <c r="J9" s="28">
        <v>0</v>
      </c>
      <c r="K9" s="68" t="s">
        <v>30</v>
      </c>
      <c r="L9" s="68" t="s">
        <v>34</v>
      </c>
      <c r="M9" s="21">
        <v>44676</v>
      </c>
      <c r="N9" s="65"/>
    </row>
    <row r="10" spans="1:15" ht="31.5" x14ac:dyDescent="0.25">
      <c r="A10" s="51">
        <v>4</v>
      </c>
      <c r="B10" s="140" t="s">
        <v>70</v>
      </c>
      <c r="C10" s="52" t="s">
        <v>18</v>
      </c>
      <c r="D10" s="67">
        <v>10</v>
      </c>
      <c r="E10" s="43">
        <v>100000</v>
      </c>
      <c r="F10" s="61" t="s">
        <v>19</v>
      </c>
      <c r="G10" s="62">
        <f t="shared" si="0"/>
        <v>225425572.20999998</v>
      </c>
      <c r="H10" s="63">
        <v>135548900</v>
      </c>
      <c r="I10" s="16">
        <v>89876672.209999993</v>
      </c>
      <c r="J10" s="28">
        <v>0</v>
      </c>
      <c r="K10" s="68" t="s">
        <v>39</v>
      </c>
      <c r="L10" s="68" t="s">
        <v>41</v>
      </c>
      <c r="M10" s="21">
        <v>44746</v>
      </c>
      <c r="N10" s="65"/>
    </row>
    <row r="11" spans="1:15" ht="37.5" x14ac:dyDescent="0.25">
      <c r="A11" s="51">
        <v>5</v>
      </c>
      <c r="B11" s="140" t="s">
        <v>71</v>
      </c>
      <c r="C11" s="50" t="s">
        <v>20</v>
      </c>
      <c r="D11" s="67">
        <v>10</v>
      </c>
      <c r="E11" s="43">
        <v>101439</v>
      </c>
      <c r="F11" s="61" t="s">
        <v>44</v>
      </c>
      <c r="G11" s="14">
        <f t="shared" si="0"/>
        <v>109861937.38</v>
      </c>
      <c r="H11" s="63">
        <v>0</v>
      </c>
      <c r="I11" s="64">
        <v>109861937.38</v>
      </c>
      <c r="J11" s="28">
        <v>0</v>
      </c>
      <c r="K11" s="68" t="s">
        <v>30</v>
      </c>
      <c r="L11" s="18" t="s">
        <v>45</v>
      </c>
      <c r="M11" s="31">
        <v>44685</v>
      </c>
      <c r="N11" s="65"/>
    </row>
    <row r="12" spans="1:15" ht="37.5" x14ac:dyDescent="0.25">
      <c r="A12" s="51">
        <v>6</v>
      </c>
      <c r="B12" s="140" t="s">
        <v>72</v>
      </c>
      <c r="C12" s="50" t="s">
        <v>21</v>
      </c>
      <c r="D12" s="67">
        <v>15</v>
      </c>
      <c r="E12" s="43">
        <v>150000</v>
      </c>
      <c r="F12" s="61" t="s">
        <v>19</v>
      </c>
      <c r="G12" s="62">
        <f t="shared" si="0"/>
        <v>248559041.93000001</v>
      </c>
      <c r="H12" s="63">
        <v>248559041.93000001</v>
      </c>
      <c r="I12" s="16">
        <v>0</v>
      </c>
      <c r="J12" s="28">
        <v>0</v>
      </c>
      <c r="K12" s="18" t="s">
        <v>42</v>
      </c>
      <c r="L12" s="121" t="s">
        <v>43</v>
      </c>
      <c r="M12" s="21">
        <v>44685</v>
      </c>
      <c r="N12" s="65"/>
    </row>
    <row r="13" spans="1:15" s="79" customFormat="1" ht="18.75" x14ac:dyDescent="0.25">
      <c r="A13" s="156" t="s">
        <v>60</v>
      </c>
      <c r="B13" s="182"/>
      <c r="C13" s="157"/>
      <c r="D13" s="136">
        <f>SUM(D7:D12)</f>
        <v>46.043999999999997</v>
      </c>
      <c r="E13" s="87">
        <f>SUM(E7:E12)</f>
        <v>625763</v>
      </c>
      <c r="F13" s="125"/>
      <c r="G13" s="108">
        <f>SUM(G7:G12)</f>
        <v>1680456953.5200002</v>
      </c>
      <c r="H13" s="86">
        <f>SUM(H7:H12)</f>
        <v>1368709600.9300001</v>
      </c>
      <c r="I13" s="87">
        <f>SUM(I7:I12)</f>
        <v>311747352.58999997</v>
      </c>
      <c r="J13" s="85">
        <f>SUM(J7:J12)</f>
        <v>0</v>
      </c>
      <c r="K13" s="88"/>
      <c r="L13" s="89"/>
      <c r="M13" s="90"/>
      <c r="N13" s="91"/>
    </row>
    <row r="14" spans="1:15" ht="18.75" x14ac:dyDescent="0.25">
      <c r="A14" s="154" t="s">
        <v>28</v>
      </c>
      <c r="B14" s="181"/>
      <c r="C14" s="155"/>
      <c r="D14" s="12"/>
      <c r="E14" s="43"/>
      <c r="F14" s="13"/>
      <c r="G14" s="15"/>
      <c r="H14" s="48"/>
      <c r="I14" s="16"/>
      <c r="J14" s="20"/>
      <c r="K14" s="47"/>
      <c r="L14" s="46"/>
      <c r="M14" s="45"/>
      <c r="N14" s="44"/>
      <c r="O14" s="34"/>
    </row>
    <row r="15" spans="1:15" ht="38.25" customHeight="1" x14ac:dyDescent="0.25">
      <c r="A15" s="40">
        <v>7</v>
      </c>
      <c r="B15" s="139" t="s">
        <v>68</v>
      </c>
      <c r="C15" s="49" t="s">
        <v>24</v>
      </c>
      <c r="D15" s="12">
        <v>9.5350000000000004E-2</v>
      </c>
      <c r="E15" s="43">
        <v>3152</v>
      </c>
      <c r="F15" s="13" t="s">
        <v>35</v>
      </c>
      <c r="G15" s="14">
        <f t="shared" si="0"/>
        <v>66042916.879999995</v>
      </c>
      <c r="H15" s="48">
        <v>62740771.039999999</v>
      </c>
      <c r="I15" s="16">
        <v>3302145.84</v>
      </c>
      <c r="J15" s="20">
        <v>0</v>
      </c>
      <c r="K15" s="46" t="s">
        <v>36</v>
      </c>
      <c r="L15" s="46" t="s">
        <v>37</v>
      </c>
      <c r="M15" s="45">
        <v>44663</v>
      </c>
      <c r="N15" s="44"/>
      <c r="O15" s="34"/>
    </row>
    <row r="16" spans="1:15" ht="68.25" customHeight="1" x14ac:dyDescent="0.25">
      <c r="A16" s="40">
        <v>8</v>
      </c>
      <c r="B16" s="139" t="s">
        <v>69</v>
      </c>
      <c r="C16" s="49" t="s">
        <v>25</v>
      </c>
      <c r="D16" s="133">
        <v>0.22649</v>
      </c>
      <c r="E16" s="43">
        <v>5583.9</v>
      </c>
      <c r="F16" s="13" t="s">
        <v>38</v>
      </c>
      <c r="G16" s="14">
        <f t="shared" si="0"/>
        <v>269371620.13999999</v>
      </c>
      <c r="H16" s="48">
        <v>214653128.96000001</v>
      </c>
      <c r="I16" s="16">
        <v>54718491.18</v>
      </c>
      <c r="J16" s="20">
        <v>0</v>
      </c>
      <c r="K16" s="46" t="s">
        <v>39</v>
      </c>
      <c r="L16" s="46" t="s">
        <v>40</v>
      </c>
      <c r="M16" s="45">
        <v>44753</v>
      </c>
      <c r="N16" s="44"/>
      <c r="O16" s="34"/>
    </row>
    <row r="17" spans="1:15" ht="68.25" customHeight="1" x14ac:dyDescent="0.25">
      <c r="A17" s="40">
        <v>9</v>
      </c>
      <c r="B17" s="40" t="s">
        <v>81</v>
      </c>
      <c r="C17" s="141" t="s">
        <v>83</v>
      </c>
      <c r="D17" s="67">
        <v>1.5939999999999999E-2</v>
      </c>
      <c r="E17" s="43"/>
      <c r="F17" s="13" t="s">
        <v>87</v>
      </c>
      <c r="G17" s="14">
        <f>H17+I17+J17</f>
        <v>116500000</v>
      </c>
      <c r="H17" s="48">
        <v>110675000</v>
      </c>
      <c r="I17" s="142">
        <v>5825000</v>
      </c>
      <c r="J17" s="20">
        <v>0</v>
      </c>
      <c r="K17" s="18"/>
      <c r="L17" s="69" t="s">
        <v>88</v>
      </c>
      <c r="M17" s="45">
        <v>45107</v>
      </c>
      <c r="N17" s="44"/>
      <c r="O17" s="34"/>
    </row>
    <row r="18" spans="1:15" ht="68.25" customHeight="1" x14ac:dyDescent="0.25">
      <c r="A18" s="40">
        <v>10</v>
      </c>
      <c r="B18" s="40" t="s">
        <v>82</v>
      </c>
      <c r="C18" s="141" t="s">
        <v>84</v>
      </c>
      <c r="D18" s="67">
        <v>2.0723999999999999E-2</v>
      </c>
      <c r="E18" s="43"/>
      <c r="F18" s="13" t="s">
        <v>87</v>
      </c>
      <c r="G18" s="14">
        <f>H18+I18+J18</f>
        <v>175480000</v>
      </c>
      <c r="H18" s="48">
        <v>166706000</v>
      </c>
      <c r="I18" s="142">
        <v>8774000</v>
      </c>
      <c r="J18" s="20">
        <v>0</v>
      </c>
      <c r="K18" s="18"/>
      <c r="L18" s="69" t="s">
        <v>88</v>
      </c>
      <c r="M18" s="45">
        <v>45107</v>
      </c>
      <c r="N18" s="44"/>
      <c r="O18" s="34"/>
    </row>
    <row r="19" spans="1:15" ht="68.25" customHeight="1" thickBot="1" x14ac:dyDescent="0.3">
      <c r="A19" s="40">
        <v>11</v>
      </c>
      <c r="B19" s="40" t="s">
        <v>85</v>
      </c>
      <c r="C19" s="141" t="s">
        <v>86</v>
      </c>
      <c r="D19" s="126">
        <v>2.317E-2</v>
      </c>
      <c r="E19" s="127"/>
      <c r="F19" s="188" t="s">
        <v>87</v>
      </c>
      <c r="G19" s="134"/>
      <c r="H19" s="128"/>
      <c r="I19" s="129"/>
      <c r="J19" s="130"/>
      <c r="K19" s="135"/>
      <c r="L19" s="135" t="s">
        <v>80</v>
      </c>
      <c r="M19" s="131"/>
      <c r="N19" s="132"/>
      <c r="O19" s="34"/>
    </row>
    <row r="20" spans="1:15" ht="19.5" thickBot="1" x14ac:dyDescent="0.3">
      <c r="A20" s="183" t="s">
        <v>61</v>
      </c>
      <c r="B20" s="184"/>
      <c r="C20" s="159"/>
      <c r="D20" s="137">
        <f>SUM(D15:D19)</f>
        <v>0.38167400000000007</v>
      </c>
      <c r="E20" s="104">
        <f>SUM(E15:E16)</f>
        <v>8735.9</v>
      </c>
      <c r="F20" s="92"/>
      <c r="G20" s="93">
        <f>SUM(G15:G19)</f>
        <v>627394537.01999998</v>
      </c>
      <c r="H20" s="94">
        <f>SUM(H15:H19)</f>
        <v>554774900</v>
      </c>
      <c r="I20" s="95">
        <f>SUM(I15:I19)</f>
        <v>72619637.019999996</v>
      </c>
      <c r="J20" s="96">
        <f>SUM(J15:J19)</f>
        <v>0</v>
      </c>
      <c r="K20" s="97"/>
      <c r="L20" s="98"/>
      <c r="M20" s="99"/>
      <c r="N20" s="100"/>
      <c r="O20" s="34"/>
    </row>
    <row r="21" spans="1:15" ht="19.5" thickBot="1" x14ac:dyDescent="0.3">
      <c r="A21" s="151" t="s">
        <v>3</v>
      </c>
      <c r="B21" s="185"/>
      <c r="C21" s="152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5" ht="37.5" x14ac:dyDescent="0.25">
      <c r="A22" s="51">
        <v>1</v>
      </c>
      <c r="B22" s="140" t="s">
        <v>73</v>
      </c>
      <c r="C22" s="82" t="s">
        <v>16</v>
      </c>
      <c r="D22" s="23">
        <v>1.4</v>
      </c>
      <c r="E22" s="24">
        <v>11200</v>
      </c>
      <c r="F22" s="3" t="s">
        <v>46</v>
      </c>
      <c r="G22" s="14">
        <f>H22+I22+J22</f>
        <v>123681857.22</v>
      </c>
      <c r="H22" s="5">
        <v>0</v>
      </c>
      <c r="I22" s="25">
        <v>0</v>
      </c>
      <c r="J22" s="7">
        <v>123681857.22</v>
      </c>
      <c r="K22" s="26" t="s">
        <v>47</v>
      </c>
      <c r="L22" s="27" t="s">
        <v>48</v>
      </c>
      <c r="M22" s="9">
        <v>44802</v>
      </c>
      <c r="N22" s="28"/>
    </row>
    <row r="23" spans="1:15" ht="37.5" x14ac:dyDescent="0.25">
      <c r="A23" s="40">
        <v>2</v>
      </c>
      <c r="B23" s="139" t="s">
        <v>74</v>
      </c>
      <c r="C23" s="83" t="s">
        <v>23</v>
      </c>
      <c r="D23" s="113">
        <v>0.39</v>
      </c>
      <c r="E23" s="114">
        <v>7970</v>
      </c>
      <c r="F23" s="13" t="s">
        <v>46</v>
      </c>
      <c r="G23" s="14">
        <f>H23+I23+J23</f>
        <v>61687913</v>
      </c>
      <c r="H23" s="19">
        <v>0</v>
      </c>
      <c r="I23" s="16">
        <v>55519121.700000003</v>
      </c>
      <c r="J23" s="20">
        <v>6168791.2999999998</v>
      </c>
      <c r="K23" s="29" t="s">
        <v>49</v>
      </c>
      <c r="L23" s="30" t="s">
        <v>50</v>
      </c>
      <c r="M23" s="31">
        <v>44795</v>
      </c>
      <c r="N23" s="17"/>
    </row>
    <row r="24" spans="1:15" ht="37.5" x14ac:dyDescent="0.25">
      <c r="A24" s="40">
        <v>3</v>
      </c>
      <c r="B24" s="139" t="s">
        <v>75</v>
      </c>
      <c r="C24" s="83" t="s">
        <v>79</v>
      </c>
      <c r="D24" s="32">
        <v>1.5229999999999999</v>
      </c>
      <c r="E24" s="115">
        <v>18336</v>
      </c>
      <c r="F24" s="33" t="s">
        <v>51</v>
      </c>
      <c r="G24" s="14">
        <f>H24+I24+J24</f>
        <v>449184561.48000002</v>
      </c>
      <c r="H24" s="19">
        <v>0</v>
      </c>
      <c r="I24" s="16">
        <v>300000000</v>
      </c>
      <c r="J24" s="20">
        <v>149184561.47999999</v>
      </c>
      <c r="K24" s="29" t="s">
        <v>52</v>
      </c>
      <c r="L24" s="30" t="s">
        <v>53</v>
      </c>
      <c r="M24" s="21">
        <v>44890</v>
      </c>
      <c r="N24" s="17"/>
    </row>
    <row r="25" spans="1:15" ht="37.5" x14ac:dyDescent="0.25">
      <c r="A25" s="40">
        <v>4</v>
      </c>
      <c r="B25" s="139" t="s">
        <v>76</v>
      </c>
      <c r="C25" s="83" t="s">
        <v>17</v>
      </c>
      <c r="D25" s="113">
        <v>1.948</v>
      </c>
      <c r="E25" s="114">
        <v>19679.28</v>
      </c>
      <c r="F25" s="13" t="s">
        <v>46</v>
      </c>
      <c r="G25" s="14">
        <f>H25+I25+J25</f>
        <v>277064368.13</v>
      </c>
      <c r="H25" s="19">
        <v>0</v>
      </c>
      <c r="I25" s="16">
        <v>232819014.59999999</v>
      </c>
      <c r="J25" s="20">
        <v>44245353.530000001</v>
      </c>
      <c r="K25" s="69" t="s">
        <v>52</v>
      </c>
      <c r="L25" s="30" t="s">
        <v>54</v>
      </c>
      <c r="M25" s="21">
        <v>44802</v>
      </c>
      <c r="N25" s="17"/>
    </row>
    <row r="26" spans="1:15" ht="31.5" x14ac:dyDescent="0.25">
      <c r="A26" s="70">
        <v>5</v>
      </c>
      <c r="B26" s="143" t="s">
        <v>77</v>
      </c>
      <c r="C26" s="84" t="s">
        <v>57</v>
      </c>
      <c r="D26" s="81">
        <v>0.52</v>
      </c>
      <c r="E26" s="78">
        <v>4650</v>
      </c>
      <c r="F26" s="71" t="s">
        <v>46</v>
      </c>
      <c r="G26" s="14">
        <f>H26+I26+J26</f>
        <v>49376171.530000001</v>
      </c>
      <c r="H26" s="72">
        <v>0</v>
      </c>
      <c r="I26" s="73">
        <v>44661863.700000003</v>
      </c>
      <c r="J26" s="74">
        <v>4714307.83</v>
      </c>
      <c r="K26" s="75" t="s">
        <v>59</v>
      </c>
      <c r="L26" s="76" t="s">
        <v>58</v>
      </c>
      <c r="M26" s="77">
        <v>44802</v>
      </c>
      <c r="N26" s="17"/>
    </row>
    <row r="27" spans="1:15" ht="57" thickBot="1" x14ac:dyDescent="0.3">
      <c r="A27" s="53">
        <v>6</v>
      </c>
      <c r="B27" s="144" t="s">
        <v>78</v>
      </c>
      <c r="C27" s="122" t="s">
        <v>55</v>
      </c>
      <c r="D27" s="123">
        <v>7.5869999999999997</v>
      </c>
      <c r="E27" s="124"/>
      <c r="F27" s="145" t="s">
        <v>56</v>
      </c>
      <c r="G27" s="56"/>
      <c r="H27" s="57"/>
      <c r="I27" s="58"/>
      <c r="J27" s="59"/>
      <c r="K27" s="60"/>
      <c r="L27" s="54" t="s">
        <v>80</v>
      </c>
      <c r="M27" s="55"/>
      <c r="N27" s="80"/>
    </row>
    <row r="28" spans="1:15" ht="19.5" thickBot="1" x14ac:dyDescent="0.3">
      <c r="A28" s="158" t="s">
        <v>62</v>
      </c>
      <c r="B28" s="186"/>
      <c r="C28" s="159"/>
      <c r="D28" s="138">
        <f>SUM(D22:D27)</f>
        <v>13.367999999999999</v>
      </c>
      <c r="E28" s="95">
        <f>SUM(E22:E27)</f>
        <v>61835.28</v>
      </c>
      <c r="F28" s="101"/>
      <c r="G28" s="102">
        <f>SUM(G22:G27)</f>
        <v>960994871.36000001</v>
      </c>
      <c r="H28" s="103">
        <f>SUM(H22:H27)</f>
        <v>0</v>
      </c>
      <c r="I28" s="104">
        <f>SUM(I22:I27)</f>
        <v>633000000</v>
      </c>
      <c r="J28" s="96">
        <f>SUM(J22:J27)</f>
        <v>327994871.35999995</v>
      </c>
      <c r="K28" s="105"/>
      <c r="L28" s="105"/>
      <c r="M28" s="106"/>
      <c r="N28" s="107"/>
      <c r="O28" s="34"/>
    </row>
    <row r="29" spans="1:15" ht="21.75" thickBot="1" x14ac:dyDescent="0.4">
      <c r="A29" s="160" t="s">
        <v>63</v>
      </c>
      <c r="B29" s="187"/>
      <c r="C29" s="161"/>
      <c r="D29" s="116">
        <f>D13+D20+D28</f>
        <v>59.793673999999996</v>
      </c>
      <c r="E29" s="118">
        <f>E13+E20+E28</f>
        <v>696334.18</v>
      </c>
      <c r="F29" s="117"/>
      <c r="G29" s="109">
        <f>G13+G20+G28</f>
        <v>3268846361.9000001</v>
      </c>
      <c r="H29" s="109">
        <f>H13+H20+H28</f>
        <v>1923484500.9300001</v>
      </c>
      <c r="I29" s="109">
        <f>I13+I20+I28</f>
        <v>1017366989.6099999</v>
      </c>
      <c r="J29" s="109">
        <f>J13+J20+J28</f>
        <v>327994871.35999995</v>
      </c>
      <c r="K29" s="110"/>
      <c r="L29" s="110"/>
      <c r="M29" s="111"/>
      <c r="N29" s="112"/>
      <c r="O29" s="34"/>
    </row>
    <row r="30" spans="1:15" x14ac:dyDescent="0.25">
      <c r="G30" s="38"/>
      <c r="H30" s="38"/>
    </row>
    <row r="32" spans="1:15" x14ac:dyDescent="0.25">
      <c r="D32" s="38"/>
    </row>
    <row r="33" spans="4:10" ht="18.75" x14ac:dyDescent="0.3">
      <c r="D33" s="38"/>
      <c r="F33" s="38"/>
      <c r="J33" s="39"/>
    </row>
    <row r="34" spans="4:10" x14ac:dyDescent="0.25">
      <c r="D34" s="38"/>
      <c r="F34" s="38"/>
    </row>
    <row r="35" spans="4:10" x14ac:dyDescent="0.25">
      <c r="D35" s="38"/>
      <c r="F35" s="38"/>
    </row>
    <row r="36" spans="4:10" x14ac:dyDescent="0.25">
      <c r="D36" s="38"/>
      <c r="F36" s="38"/>
    </row>
    <row r="37" spans="4:10" x14ac:dyDescent="0.25">
      <c r="D37" s="1"/>
      <c r="F37" s="38"/>
    </row>
    <row r="38" spans="4:10" x14ac:dyDescent="0.25">
      <c r="D38" s="38"/>
      <c r="F38" s="38"/>
    </row>
    <row r="39" spans="4:10" x14ac:dyDescent="0.25">
      <c r="D39" s="38"/>
      <c r="F39" s="38"/>
    </row>
  </sheetData>
  <mergeCells count="21">
    <mergeCell ref="A20:C20"/>
    <mergeCell ref="A21:C21"/>
    <mergeCell ref="A28:C28"/>
    <mergeCell ref="A29:C29"/>
    <mergeCell ref="B4:B5"/>
    <mergeCell ref="L4:L5"/>
    <mergeCell ref="M4:M5"/>
    <mergeCell ref="N4:N5"/>
    <mergeCell ref="A6:C6"/>
    <mergeCell ref="A14:C14"/>
    <mergeCell ref="A13:C13"/>
    <mergeCell ref="A4:A5"/>
    <mergeCell ref="C4:C5"/>
    <mergeCell ref="D4:D5"/>
    <mergeCell ref="E4:E5"/>
    <mergeCell ref="F4:F5"/>
    <mergeCell ref="G4:G5"/>
    <mergeCell ref="H4:J4"/>
    <mergeCell ref="K4:K5"/>
    <mergeCell ref="A1:M1"/>
    <mergeCell ref="A2:M2"/>
  </mergeCells>
  <pageMargins left="0.7" right="0.7" top="0.75" bottom="0.75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Объекты 2023 года</vt:lpstr>
      <vt:lpstr>'Объекты 2023 года'!Область_печати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2023-05-13T00:58:12Z</dcterms:modified>
</cp:coreProperties>
</file>